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ELL\Desktop\INFORME SEMESTRAL CONTROLL INTERNO\"/>
    </mc:Choice>
  </mc:AlternateContent>
  <bookViews>
    <workbookView xWindow="0" yWindow="0" windowWidth="20490" windowHeight="745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O29" i="1"/>
  <c r="G29" i="1"/>
  <c r="E29" i="1"/>
  <c r="G27" i="1"/>
  <c r="O27" i="1" s="1"/>
  <c r="E27" i="1"/>
  <c r="G25" i="1"/>
  <c r="M7" i="1" s="1"/>
  <c r="E25" i="1"/>
  <c r="O25" i="1" l="1"/>
</calcChain>
</file>

<file path=xl/sharedStrings.xml><?xml version="1.0" encoding="utf-8"?>
<sst xmlns="http://schemas.openxmlformats.org/spreadsheetml/2006/main" count="37" uniqueCount="34">
  <si>
    <t>Nombre de la Entidad:</t>
  </si>
  <si>
    <t>ESE VIDASINU</t>
  </si>
  <si>
    <t>Periodo Evaluado:</t>
  </si>
  <si>
    <t>Enero- Junio 2020.</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</si>
  <si>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</si>
  <si>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</si>
  <si>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</si>
  <si>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</si>
  <si>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se aprobo la actualizacion del mapa de procesos, actualmente se establecio una metodologia encaminada a la actualizacion del manual de procesos con  el  proposito que permta  la  integracion de los sistemas de gestion y la articulacion con el sistema de control  interno .  En los aspectos que se deben realizar enfasis para que los componentes integren de manera adecuda se establecen en la parte inferior frente al nivel de cumplimiento de cada componente. </t>
  </si>
  <si>
    <t>¿Es efectivo el sistema de control interno para los objetivos evaluados? (Si/No) (Justifique su respuesta):</t>
  </si>
  <si>
    <t>Si</t>
  </si>
  <si>
    <t xml:space="preserve">La ESE cuenta con políticas, actividades, registros, procedimientos y mecanismos de verificación encaminado a que las actividades y operaciones se realicen de acuerdo al marco legal. Se debe continuar estableciendo mecanismos para que este sistema de control interno se articule con los sistemas de desarrollo administrativo  y sistema de calidad.   Se requiere continuar realizando evaluaciones periódicas que conlleven a establecer las mejoras que requiera en su diseño.  </t>
  </si>
  <si>
    <t>La entidad cuenta dentro de su Sistema de Control Interno, con una institucionalidad (Líneas de defensa)  que le permita la toma de decisiones frente al control (Si/No) (Justifique su respuesta):</t>
  </si>
  <si>
    <t xml:space="preserve">Mediante resolucion 057 del  2019 se actualizo la politica de administracion de riesgos mediante la cual tambien se establecio los responsables de la administracion del riesgo por lineas de defensa e  integrantes sus roles y responsabilidades. Actualmente se designaron roles de lideres de procesos y responsabilidades complementarias que conlleve a la  implementacion de un sistema de gestion integrado, se debe orientar esfuerzos para la interiorizacion de todos los lideres de procesos y los grupos de trabajo en el esquema de lineas de defensa que permita el reporte en temas claves.   </t>
  </si>
  <si>
    <t>Componente</t>
  </si>
  <si>
    <t>¿El componente está presente y funcionando?</t>
  </si>
  <si>
    <t>Nivel de Cumplimiento componente</t>
  </si>
  <si>
    <r>
      <rPr>
        <b/>
        <u/>
        <sz val="14"/>
        <color theme="0"/>
        <rFont val="Arial"/>
        <family val="2"/>
      </rPr>
      <t xml:space="preserve"> Estado actual:</t>
    </r>
    <r>
      <rPr>
        <b/>
        <sz val="14"/>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</si>
  <si>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</si>
  <si>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</si>
  <si>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</si>
  <si>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</si>
  <si>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FORTALEZAS:                                                                                                                                                                 -  Cuenta con código de integridad, acorde con el esquema de los 5 valores. 
-Se cuenta con comité institucional de gestión y desempeño y comité de coordinación de control interno.
-Documentación de política de administración de riesgos, en la cual se establecieron los roles y responsabilidades por líneas de defensa. 
-Documentación de mecanismos de planeación y evaluación, plan anual de auditoria.                                                                                                                                             -Diversos canales de atención para interactuar con la ciudadanía, usuarios o grupos de interés; comunicación clara  de los servicios prestados. 
DEBILIDADES:                                                                                                                                                        - Mayor socialización del esquema de líneas de defensa, para que se presente una interiorización en los líderes de los procesos y sus grupos de trabajo que conlleve a un reporte en temas claves lo  que permite una gestión efectiva de riesgo y control. 
- Falta monitoreo por parte de la segunda línea de defensa (planeación)  en el  seguimiento de planes institucionales, que permita generar información por parte de esta línea de defensa en el cumplimiento de las metas y objetivos. 
-Se cuenta con código de integridad pero se debe realizar un mayor análisis en temas como convivencia laboral, temas disciplinarios internos, quejas, o denuncias sobre los servidores de la entidad que permitan verificar el cumplimiento del código de integridad. Falta socialización en mecanismos para el  manejo de conflicto de intereses. 
</t>
  </si>
  <si>
    <t xml:space="preserve">NO SE COLOCAN RESULTADOS POR SER LA PRIMERA VEZ EN QUE SE PRESENTA EL INFORME SEMESTRAL DE CONTROL INTERNO EN ESTA ESTRUCTURA.  </t>
  </si>
  <si>
    <t>Evaluación de riesgos</t>
  </si>
  <si>
    <t xml:space="preserve"> FORTALEZAS  
- Se adoptan políticas e instrumentos que tienen como  propósito permitir a  la entidad realizar las actividades que la lleven a lograr los resultados  propuestos.    
-Se cuenta con mecanismos para vincular el plan estratégico con los objetivos estratégicos y estos a su vez con los objetivos operativos. 
DEBILIDADES:                                                                         
 -Falta una mayor comprensión, y seguimiento  por parte de todos los líderes de los  procesos en la identificación y evaluación de los riesgos de  acuerdo a lo establecido en la política de administración de riesgos de la entidad adoptada de acuerdo a la última guía de administración de riesgos de función  pública. 
-Falta consolidación de información clave frente a la gestión del riesgo por parte de la segunda línea de defensa. 
</t>
  </si>
  <si>
    <t>NO SE COLOCAN RESULTADOS POR SER LA PRIMERA VEZ EN QUE SE PRESENTA EL INFORME SEMESTRAL DE CONTROL INTERNO EN ESTA ESTRUCTURA</t>
  </si>
  <si>
    <t>Actividades de control</t>
  </si>
  <si>
    <t xml:space="preserve">FORTALEZAS                                                                                                                                                                                                                                                         -División de las funciones que se encuentran segregadas en diferentes personas.
-Se establecen actividades de control sobre la infraestructura tecnológica, los procesos de gestión de la seguridad, desarrollo y mantenimiento  de tecnologías.                                                                            DEBILIDADES
-Falta mayor evaluación en el diseño de controles frente a la gestión del riesgo.
-Falta integración de otros sistemas de gestión con la estructura de control de la entidad. 
</t>
  </si>
  <si>
    <t>Información y comunicación</t>
  </si>
  <si>
    <t xml:space="preserve">FORTALEZAS
-La entidad ha diseñado sistemas de información para capturar y procesar datos y transformarlos en información para alcanzar los requerimientos de información definidos.
-Analiza periódicamente los resultados frente a la evaluación de percepción por parte de los usuarios o grupos de valor para la  incorporación de las mejoras correspondientes. 
-La entidad cuenta con canales externos definidos de comunicación, asociados  con el tipo de información a divulgar.
DEBILIDADES
-Falta establecer mecanismos especificos para el manejo de denuncia anónima o confidencial de posibles situaciones irregulares a traves de los canales de informacion internos, de tal manera  que genere confianza para utilizarlos.  
-Falta evaluar  periódicamente la efectividad de los  canales de comunicación con  partes externas, así como  sus contenidos.
-Falta analizar periódicamente la caracterización de  los usuarios o grupos de valor, a fin de actualizarla cuando sea pertinente.
</t>
  </si>
  <si>
    <t>NO SE COLOCAN RESULTADOS POR SER LA PRIMERA VEZ EN QUE SE PRESENTA EL INFORME SEMESTRAL DE CONTROL INTERNO ENESTA ESTRUCTURA</t>
  </si>
  <si>
    <t xml:space="preserve">Monitoreo </t>
  </si>
  <si>
    <t xml:space="preserve">FORTALEZAS:
-Evaluaciones por parte de la tercera línea de defensa, que permiten agregar valor y definir si se han aplicado controles, las cuales son comunicadas a los responsables y a  los miembros del comité de coordinación de control interno.
-El  comité de coordinación de control  interno aprueba anualmente el Pla de Auditoria y hace seguimiento a su ejecución.
-Se evalúa la información suministrada por los usuarios (Sistema PQRD).
-Evaluación de la efectividad de las acciones incluidas  en los planes de mejoramiento con entes externos por la tercera línea de defensa. 
                                                                                                                                                            DEBILIDADES
- Falta mayor frecuencia en las autoevaluaciones por parte de los  líderes de los procesos con su equipo  de trabajo que permita verificar el desarrollo y cumplimiento  de las acciones correspondientes a sus procesos que están  encaminadas al cumplimiento de los  objetivos institucionales a través del Plan Operativo Anual.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</si>
</sst>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15" x14ac:knownFonts="1">
    <font>
      <sz val="10"/>
      <color theme="1"/>
      <name val="Arial"/>
      <family val="2"/>
    </font>
    <font>
      <sz val="14"/>
      <color theme="1"/>
      <name val="Arial"/>
      <family val="2"/>
    </font>
    <font>
      <b/>
      <sz val="14"/>
      <color theme="0"/>
      <name val="Arial Narrow"/>
      <family val="2"/>
    </font>
    <font>
      <sz val="18"/>
      <color theme="1"/>
      <name val="Arial Narrow"/>
      <family val="2"/>
    </font>
    <font>
      <sz val="14"/>
      <color theme="1"/>
      <name val="Arial Narrow"/>
      <family val="2"/>
    </font>
    <font>
      <sz val="14"/>
      <color theme="0"/>
      <name val="Arial Narrow"/>
      <family val="2"/>
    </font>
    <font>
      <b/>
      <sz val="14"/>
      <color theme="0"/>
      <name val="Arial"/>
      <family val="2"/>
    </font>
    <font>
      <sz val="14"/>
      <color rgb="FFFF0000"/>
      <name val="Arial"/>
      <family val="2"/>
    </font>
    <font>
      <b/>
      <sz val="14"/>
      <color rgb="FFFF0000"/>
      <name val="Arial"/>
      <family val="2"/>
    </font>
    <font>
      <b/>
      <sz val="14"/>
      <name val="Arial"/>
      <family val="2"/>
    </font>
    <font>
      <b/>
      <u/>
      <sz val="14"/>
      <color theme="0"/>
      <name val="Arial"/>
      <family val="2"/>
    </font>
    <font>
      <b/>
      <sz val="14"/>
      <color theme="1"/>
      <name val="Arial"/>
      <family val="2"/>
    </font>
    <font>
      <sz val="14"/>
      <name val="Arial"/>
      <family val="2"/>
    </font>
    <font>
      <b/>
      <i/>
      <sz val="14"/>
      <name val="Arial"/>
      <family val="2"/>
    </font>
    <font>
      <b/>
      <i/>
      <sz val="14"/>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6">
    <xf numFmtId="0" fontId="0" fillId="0" borderId="0" xfId="0"/>
    <xf numFmtId="0" fontId="1" fillId="2"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1" fillId="2" borderId="0" xfId="0" applyFont="1" applyFill="1" applyBorder="1"/>
    <xf numFmtId="0" fontId="2" fillId="3" borderId="5" xfId="0" applyFont="1" applyFill="1" applyBorder="1" applyAlignment="1">
      <alignment horizontal="center" vertical="center" wrapText="1"/>
    </xf>
    <xf numFmtId="0" fontId="3" fillId="2" borderId="6" xfId="0" applyFont="1" applyFill="1" applyBorder="1" applyAlignment="1" applyProtection="1">
      <alignment horizontal="center"/>
      <protection locked="0"/>
    </xf>
    <xf numFmtId="0" fontId="4" fillId="2" borderId="0" xfId="0" applyFont="1" applyFill="1" applyBorder="1" applyAlignment="1">
      <alignment horizontal="center"/>
    </xf>
    <xf numFmtId="0" fontId="1" fillId="2" borderId="7" xfId="0" applyFont="1" applyFill="1" applyBorder="1"/>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xf>
    <xf numFmtId="164" fontId="3" fillId="2" borderId="9" xfId="0" applyNumberFormat="1" applyFont="1" applyFill="1" applyBorder="1" applyAlignment="1" applyProtection="1">
      <alignment horizontal="center"/>
      <protection locked="0"/>
    </xf>
    <xf numFmtId="164" fontId="3" fillId="2" borderId="10" xfId="0" applyNumberFormat="1" applyFont="1" applyFill="1" applyBorder="1" applyAlignment="1" applyProtection="1">
      <alignment horizontal="center"/>
      <protection locked="0"/>
    </xf>
    <xf numFmtId="164" fontId="3" fillId="2" borderId="11" xfId="0" applyNumberFormat="1" applyFont="1" applyFill="1" applyBorder="1" applyAlignment="1" applyProtection="1">
      <alignment horizontal="center"/>
      <protection locked="0"/>
    </xf>
    <xf numFmtId="164" fontId="4" fillId="2" borderId="0" xfId="0" applyNumberFormat="1" applyFont="1" applyFill="1" applyBorder="1" applyAlignment="1">
      <alignment horizontal="center"/>
    </xf>
    <xf numFmtId="0" fontId="5" fillId="2" borderId="0" xfId="0" applyFont="1" applyFill="1" applyBorder="1" applyAlignment="1">
      <alignment vertic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6"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 fillId="2" borderId="22" xfId="0" applyNumberFormat="1" applyFont="1" applyFill="1" applyBorder="1" applyAlignment="1" applyProtection="1">
      <alignment horizontal="center" vertical="center" wrapText="1"/>
      <protection locked="0"/>
    </xf>
    <xf numFmtId="49" fontId="1" fillId="2" borderId="23" xfId="0" applyNumberFormat="1" applyFont="1" applyFill="1" applyBorder="1" applyAlignment="1" applyProtection="1">
      <alignment horizontal="center" vertical="top" wrapText="1"/>
      <protection locked="0"/>
    </xf>
    <xf numFmtId="49" fontId="1" fillId="2" borderId="24" xfId="0" applyNumberFormat="1" applyFont="1" applyFill="1" applyBorder="1" applyAlignment="1" applyProtection="1">
      <alignment horizontal="center" vertical="top" wrapText="1"/>
      <protection locked="0"/>
    </xf>
    <xf numFmtId="49" fontId="1" fillId="2" borderId="25" xfId="0" applyNumberFormat="1" applyFont="1" applyFill="1" applyBorder="1" applyAlignment="1" applyProtection="1">
      <alignment horizontal="center" vertical="top" wrapText="1"/>
      <protection locked="0"/>
    </xf>
    <xf numFmtId="49" fontId="1" fillId="2" borderId="0" xfId="0" applyNumberFormat="1" applyFont="1" applyFill="1" applyBorder="1" applyAlignment="1">
      <alignment horizontal="left" vertical="top" wrapText="1"/>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8" fillId="2" borderId="0" xfId="0" applyFont="1" applyFill="1" applyBorder="1" applyAlignment="1">
      <alignment wrapText="1"/>
    </xf>
    <xf numFmtId="0" fontId="6" fillId="4"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11" fillId="2" borderId="0" xfId="0" applyFont="1" applyFill="1" applyAlignment="1">
      <alignment wrapText="1"/>
    </xf>
    <xf numFmtId="0" fontId="1" fillId="0" borderId="0" xfId="0" applyFont="1" applyBorder="1" applyAlignment="1">
      <alignment horizontal="center" wrapText="1"/>
    </xf>
    <xf numFmtId="0" fontId="1" fillId="0" borderId="0" xfId="0" applyFont="1" applyBorder="1"/>
    <xf numFmtId="0" fontId="1" fillId="0" borderId="30" xfId="0" applyFont="1" applyBorder="1"/>
    <xf numFmtId="0" fontId="6" fillId="5" borderId="6" xfId="0" applyFont="1" applyFill="1" applyBorder="1" applyAlignment="1">
      <alignment horizontal="center" vertical="center" wrapText="1"/>
    </xf>
    <xf numFmtId="0" fontId="6"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1" fillId="6" borderId="6" xfId="0" applyNumberFormat="1" applyFont="1" applyFill="1" applyBorder="1" applyAlignment="1" applyProtection="1">
      <alignment horizontal="center" vertical="center"/>
      <protection hidden="1"/>
    </xf>
    <xf numFmtId="0" fontId="12" fillId="0" borderId="31" xfId="0" applyFont="1" applyFill="1" applyBorder="1" applyAlignment="1" applyProtection="1">
      <alignment vertical="center" wrapText="1"/>
      <protection locked="0"/>
    </xf>
    <xf numFmtId="0" fontId="9" fillId="0" borderId="0" xfId="0" applyFont="1" applyFill="1" applyBorder="1" applyAlignment="1">
      <alignment vertical="center"/>
    </xf>
    <xf numFmtId="9" fontId="11" fillId="2"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9" fillId="0" borderId="11" xfId="0" applyFont="1" applyFill="1" applyBorder="1" applyAlignment="1" applyProtection="1">
      <alignment horizontal="left" vertical="center" wrapText="1"/>
      <protection locked="0"/>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1" fillId="0" borderId="0" xfId="0" applyFont="1" applyFill="1" applyBorder="1"/>
    <xf numFmtId="0" fontId="1" fillId="0" borderId="0" xfId="0" applyFont="1" applyBorder="1" applyAlignment="1">
      <alignment horizontal="center"/>
    </xf>
    <xf numFmtId="0" fontId="1" fillId="0" borderId="6" xfId="0" applyFont="1" applyBorder="1"/>
    <xf numFmtId="0" fontId="1" fillId="0" borderId="31" xfId="0" applyFont="1" applyBorder="1"/>
    <xf numFmtId="0" fontId="1" fillId="0" borderId="0" xfId="0" applyFont="1" applyBorder="1" applyAlignment="1">
      <alignment horizontal="left"/>
    </xf>
    <xf numFmtId="0" fontId="1" fillId="0" borderId="6" xfId="0" applyFont="1" applyBorder="1" applyAlignment="1">
      <alignment horizontal="left"/>
    </xf>
    <xf numFmtId="0" fontId="6" fillId="7" borderId="6" xfId="0" applyFont="1" applyFill="1" applyBorder="1" applyAlignment="1">
      <alignment horizontal="center" vertical="center" wrapText="1"/>
    </xf>
    <xf numFmtId="0" fontId="1" fillId="0" borderId="31" xfId="0" applyFont="1" applyBorder="1" applyAlignment="1" applyProtection="1">
      <alignment wrapText="1"/>
      <protection locked="0"/>
    </xf>
    <xf numFmtId="9" fontId="11" fillId="6" borderId="6" xfId="0" applyNumberFormat="1" applyFont="1" applyFill="1" applyBorder="1" applyAlignment="1" applyProtection="1">
      <alignment horizontal="center" vertical="center"/>
      <protection locked="0"/>
    </xf>
    <xf numFmtId="0" fontId="1" fillId="0" borderId="11" xfId="0" applyFont="1" applyBorder="1"/>
    <xf numFmtId="0" fontId="6" fillId="3" borderId="6"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1" fillId="0" borderId="32" xfId="0" applyFont="1" applyBorder="1" applyAlignment="1" applyProtection="1">
      <alignment wrapText="1"/>
      <protection locked="0"/>
    </xf>
    <xf numFmtId="0" fontId="6" fillId="2" borderId="0" xfId="0" applyFont="1" applyFill="1" applyBorder="1" applyAlignment="1">
      <alignment vertical="center"/>
    </xf>
    <xf numFmtId="0" fontId="9" fillId="2" borderId="0" xfId="0" applyFont="1" applyFill="1" applyBorder="1" applyAlignment="1">
      <alignment horizontal="left" vertical="center"/>
    </xf>
    <xf numFmtId="0" fontId="13" fillId="2" borderId="0" xfId="0" applyFont="1" applyFill="1" applyBorder="1" applyAlignment="1">
      <alignment vertical="center"/>
    </xf>
    <xf numFmtId="0" fontId="14" fillId="2" borderId="0" xfId="0" applyFont="1" applyFill="1" applyBorder="1"/>
    <xf numFmtId="0" fontId="1" fillId="2" borderId="33" xfId="0" applyFont="1" applyFill="1" applyBorder="1"/>
    <xf numFmtId="0" fontId="1" fillId="2" borderId="34" xfId="0" applyFont="1" applyFill="1" applyBorder="1"/>
    <xf numFmtId="0" fontId="1" fillId="2" borderId="35" xfId="0" applyFont="1"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165553</xdr:colOff>
      <xdr:row>12</xdr:row>
      <xdr:rowOff>161633</xdr:rowOff>
    </xdr:to>
    <xdr:pic>
      <xdr:nvPicPr>
        <xdr:cNvPr id="2" name="Imagen 1">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69643"/>
          <a:ext cx="4389211" cy="2392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20SEMESTRAL%20DEL%20SISTEMA%20DE%20CONTROL%20INTERN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Info y Comunicación"/>
      <sheetName val="Actividades de control"/>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0.54166666666666663</v>
          </cell>
        </row>
        <row r="26">
          <cell r="N26">
            <v>0.5</v>
          </cell>
        </row>
        <row r="43">
          <cell r="N43">
            <v>0.54166666666666663</v>
          </cell>
        </row>
        <row r="55">
          <cell r="N55">
            <v>0.5178571428571429</v>
          </cell>
        </row>
        <row r="69">
          <cell r="N69">
            <v>0.6428571428571429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D1" zoomScale="60" zoomScaleNormal="60" workbookViewId="0">
      <selection activeCell="K1" sqref="K1"/>
    </sheetView>
  </sheetViews>
  <sheetFormatPr baseColWidth="10" defaultColWidth="11.42578125" defaultRowHeight="18" x14ac:dyDescent="0.25"/>
  <cols>
    <col min="1" max="1" width="3.140625" style="1" customWidth="1"/>
    <col min="2" max="2" width="3.42578125" style="1" customWidth="1"/>
    <col min="3" max="3" width="35.5703125" style="1" customWidth="1"/>
    <col min="4" max="4" width="10.85546875" style="1" customWidth="1"/>
    <col min="5" max="5" width="38.7109375" style="1" customWidth="1"/>
    <col min="6" max="6" width="10.85546875" style="1" customWidth="1"/>
    <col min="7" max="7" width="23.42578125" style="1" customWidth="1"/>
    <col min="8" max="8" width="7.5703125" style="1" customWidth="1"/>
    <col min="9" max="9" width="102"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8.75"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C3" s="6"/>
      <c r="D3" s="6"/>
      <c r="E3" s="7" t="s">
        <v>0</v>
      </c>
      <c r="F3" s="8" t="s">
        <v>1</v>
      </c>
      <c r="G3" s="8"/>
      <c r="H3" s="8"/>
      <c r="I3" s="8"/>
      <c r="J3" s="8"/>
      <c r="K3" s="8"/>
      <c r="L3" s="8"/>
      <c r="M3" s="8"/>
      <c r="N3" s="9"/>
      <c r="O3" s="9"/>
      <c r="P3" s="10"/>
    </row>
    <row r="4" spans="2:16" ht="18" customHeight="1" x14ac:dyDescent="0.25">
      <c r="B4" s="5"/>
      <c r="C4" s="6"/>
      <c r="D4" s="6"/>
      <c r="E4" s="11"/>
      <c r="F4" s="8"/>
      <c r="G4" s="8"/>
      <c r="H4" s="8"/>
      <c r="I4" s="8"/>
      <c r="J4" s="8"/>
      <c r="K4" s="8"/>
      <c r="L4" s="8"/>
      <c r="M4" s="8"/>
      <c r="N4" s="9"/>
      <c r="O4" s="9"/>
      <c r="P4" s="10"/>
    </row>
    <row r="5" spans="2:16" ht="41.25" customHeight="1" x14ac:dyDescent="0.35">
      <c r="B5" s="5"/>
      <c r="C5" s="6"/>
      <c r="D5" s="6"/>
      <c r="E5" s="12" t="s">
        <v>2</v>
      </c>
      <c r="F5" s="13" t="s">
        <v>3</v>
      </c>
      <c r="G5" s="14"/>
      <c r="H5" s="14"/>
      <c r="I5" s="14"/>
      <c r="J5" s="14"/>
      <c r="K5" s="14"/>
      <c r="L5" s="14"/>
      <c r="M5" s="15"/>
      <c r="N5" s="16"/>
      <c r="O5" s="16"/>
      <c r="P5" s="10"/>
    </row>
    <row r="6" spans="2:16" ht="18" customHeight="1" thickBot="1" x14ac:dyDescent="0.3">
      <c r="B6" s="5"/>
      <c r="C6" s="6"/>
      <c r="D6" s="6"/>
      <c r="E6" s="17"/>
      <c r="F6" s="16"/>
      <c r="G6" s="16"/>
      <c r="H6" s="16"/>
      <c r="I6" s="16"/>
      <c r="J6" s="16"/>
      <c r="K6" s="16"/>
      <c r="L6" s="16"/>
      <c r="M6" s="6"/>
      <c r="N6" s="6"/>
      <c r="O6" s="6"/>
      <c r="P6" s="10"/>
    </row>
    <row r="7" spans="2:16" ht="93" customHeight="1" thickBot="1" x14ac:dyDescent="0.3">
      <c r="B7" s="5"/>
      <c r="C7" s="6"/>
      <c r="D7" s="6"/>
      <c r="E7" s="6"/>
      <c r="F7" s="6"/>
      <c r="G7" s="6"/>
      <c r="H7" s="6"/>
      <c r="I7" s="18" t="s">
        <v>4</v>
      </c>
      <c r="J7" s="19"/>
      <c r="K7" s="20"/>
      <c r="L7" s="6"/>
      <c r="M7" s="21">
        <f>+AVERAGE(G25,G27,G29,G31,G33)</f>
        <v>0.54880952380952375</v>
      </c>
      <c r="N7" s="22"/>
      <c r="O7" s="22"/>
      <c r="P7" s="10"/>
    </row>
    <row r="8" spans="2:16" ht="18" customHeight="1" x14ac:dyDescent="0.25">
      <c r="B8" s="5"/>
      <c r="C8" s="6"/>
      <c r="D8" s="6"/>
      <c r="E8" s="6"/>
      <c r="F8" s="6"/>
      <c r="G8" s="6"/>
      <c r="H8" s="6"/>
      <c r="I8" s="6"/>
      <c r="J8" s="6"/>
      <c r="K8" s="6"/>
      <c r="L8" s="6"/>
      <c r="M8" s="23"/>
      <c r="N8" s="23"/>
      <c r="O8" s="23"/>
      <c r="P8" s="10"/>
    </row>
    <row r="9" spans="2:16" ht="18" customHeight="1" x14ac:dyDescent="0.25">
      <c r="B9" s="5"/>
      <c r="C9" s="6"/>
      <c r="D9" s="6"/>
      <c r="E9" s="6"/>
      <c r="F9" s="6"/>
      <c r="G9" s="6"/>
      <c r="H9" s="6"/>
      <c r="I9" s="6"/>
      <c r="J9" s="6"/>
      <c r="K9" s="6"/>
      <c r="L9" s="6"/>
      <c r="M9" s="6"/>
      <c r="N9" s="6"/>
      <c r="O9" s="6"/>
      <c r="P9" s="10"/>
    </row>
    <row r="10" spans="2:16" x14ac:dyDescent="0.25">
      <c r="B10" s="5"/>
      <c r="C10" s="6"/>
      <c r="D10" s="6"/>
      <c r="E10" s="6"/>
      <c r="F10" s="6"/>
      <c r="G10" s="6"/>
      <c r="H10" s="6"/>
      <c r="I10" s="6"/>
      <c r="J10" s="6"/>
      <c r="K10" s="6"/>
      <c r="L10" s="6"/>
      <c r="M10" s="6"/>
      <c r="N10" s="6"/>
      <c r="O10" s="6"/>
      <c r="P10" s="10"/>
    </row>
    <row r="11" spans="2:16" x14ac:dyDescent="0.25">
      <c r="B11" s="5"/>
      <c r="C11" s="6"/>
      <c r="D11" s="6"/>
      <c r="E11" s="6"/>
      <c r="F11" s="6"/>
      <c r="G11" s="6"/>
      <c r="H11" s="6"/>
      <c r="I11" s="6"/>
      <c r="J11" s="6"/>
      <c r="K11" s="6"/>
      <c r="L11" s="6"/>
      <c r="M11" s="6"/>
      <c r="N11" s="6"/>
      <c r="O11" s="6"/>
      <c r="P11" s="10"/>
    </row>
    <row r="12" spans="2:16" x14ac:dyDescent="0.25">
      <c r="B12" s="5"/>
      <c r="C12" s="6"/>
      <c r="D12" s="6"/>
      <c r="E12" s="6"/>
      <c r="F12" s="6"/>
      <c r="G12" s="6"/>
      <c r="H12" s="6"/>
      <c r="I12" s="6"/>
      <c r="J12" s="6"/>
      <c r="K12" s="6"/>
      <c r="L12" s="6"/>
      <c r="M12" s="6"/>
      <c r="N12" s="6"/>
      <c r="O12" s="6"/>
      <c r="P12" s="10"/>
    </row>
    <row r="13" spans="2:16" x14ac:dyDescent="0.25">
      <c r="B13" s="5"/>
      <c r="C13" s="6"/>
      <c r="D13" s="6"/>
      <c r="E13" s="6"/>
      <c r="F13" s="6"/>
      <c r="G13" s="6"/>
      <c r="H13" s="6"/>
      <c r="I13" s="6"/>
      <c r="J13" s="6"/>
      <c r="K13" s="6"/>
      <c r="L13" s="6"/>
      <c r="M13" s="6"/>
      <c r="N13" s="6"/>
      <c r="O13" s="6"/>
      <c r="P13" s="10"/>
    </row>
    <row r="14" spans="2:16" x14ac:dyDescent="0.25">
      <c r="B14" s="5"/>
      <c r="C14" s="6"/>
      <c r="D14" s="6"/>
      <c r="E14" s="6"/>
      <c r="F14" s="6"/>
      <c r="G14" s="6"/>
      <c r="H14" s="6"/>
      <c r="I14" s="6"/>
      <c r="J14" s="6"/>
      <c r="K14" s="6"/>
      <c r="L14" s="6"/>
      <c r="M14" s="6"/>
      <c r="N14" s="6"/>
      <c r="O14" s="6"/>
      <c r="P14" s="10"/>
    </row>
    <row r="15" spans="2:16" x14ac:dyDescent="0.25">
      <c r="B15" s="5"/>
      <c r="C15" s="6"/>
      <c r="D15" s="6"/>
      <c r="E15" s="6"/>
      <c r="F15" s="6"/>
      <c r="G15" s="6"/>
      <c r="H15" s="6"/>
      <c r="I15" s="6"/>
      <c r="J15" s="6"/>
      <c r="K15" s="6"/>
      <c r="L15" s="6"/>
      <c r="M15" s="6"/>
      <c r="N15" s="6"/>
      <c r="O15" s="6"/>
      <c r="P15" s="10"/>
    </row>
    <row r="16" spans="2:16" x14ac:dyDescent="0.25">
      <c r="B16" s="5"/>
      <c r="C16" s="6"/>
      <c r="D16" s="6"/>
      <c r="E16" s="6"/>
      <c r="F16" s="6"/>
      <c r="G16" s="6"/>
      <c r="H16" s="6"/>
      <c r="I16" s="6"/>
      <c r="J16" s="6"/>
      <c r="K16" s="6"/>
      <c r="L16" s="6"/>
      <c r="M16" s="6"/>
      <c r="N16" s="6"/>
      <c r="O16" s="6"/>
      <c r="P16" s="10"/>
    </row>
    <row r="17" spans="2:22" x14ac:dyDescent="0.25">
      <c r="B17" s="5"/>
      <c r="C17" s="24" t="s">
        <v>5</v>
      </c>
      <c r="D17" s="25"/>
      <c r="E17" s="25"/>
      <c r="F17" s="25"/>
      <c r="G17" s="25"/>
      <c r="H17" s="25"/>
      <c r="I17" s="25"/>
      <c r="J17" s="25"/>
      <c r="K17" s="25"/>
      <c r="L17" s="25"/>
      <c r="M17" s="26"/>
      <c r="N17" s="27"/>
      <c r="O17" s="27"/>
      <c r="P17" s="10"/>
    </row>
    <row r="18" spans="2:22" ht="15.75" customHeight="1" x14ac:dyDescent="0.25">
      <c r="B18" s="5"/>
      <c r="C18" s="28"/>
      <c r="D18" s="28"/>
      <c r="E18" s="28"/>
      <c r="F18" s="28"/>
      <c r="G18" s="28"/>
      <c r="H18" s="28"/>
      <c r="I18" s="28"/>
      <c r="J18" s="28"/>
      <c r="K18" s="28"/>
      <c r="L18" s="28"/>
      <c r="M18" s="28"/>
      <c r="N18" s="29"/>
      <c r="O18" s="29"/>
      <c r="P18" s="10"/>
    </row>
    <row r="19" spans="2:22" ht="76.5" customHeight="1" x14ac:dyDescent="0.25">
      <c r="B19" s="5"/>
      <c r="C19" s="30" t="s">
        <v>6</v>
      </c>
      <c r="D19" s="31"/>
      <c r="E19" s="32" t="s">
        <v>7</v>
      </c>
      <c r="F19" s="33" t="s">
        <v>8</v>
      </c>
      <c r="G19" s="34"/>
      <c r="H19" s="34"/>
      <c r="I19" s="34"/>
      <c r="J19" s="34"/>
      <c r="K19" s="34"/>
      <c r="L19" s="34"/>
      <c r="M19" s="35"/>
      <c r="N19" s="36"/>
      <c r="O19" s="36"/>
      <c r="P19" s="10"/>
    </row>
    <row r="20" spans="2:22" ht="92.25" customHeight="1" x14ac:dyDescent="0.25">
      <c r="B20" s="5"/>
      <c r="C20" s="30" t="s">
        <v>9</v>
      </c>
      <c r="D20" s="31"/>
      <c r="E20" s="32" t="s">
        <v>10</v>
      </c>
      <c r="F20" s="33" t="s">
        <v>11</v>
      </c>
      <c r="G20" s="34"/>
      <c r="H20" s="34"/>
      <c r="I20" s="34"/>
      <c r="J20" s="34"/>
      <c r="K20" s="34"/>
      <c r="L20" s="34"/>
      <c r="M20" s="35"/>
      <c r="N20" s="36"/>
      <c r="O20" s="36"/>
      <c r="P20" s="10"/>
    </row>
    <row r="21" spans="2:22" ht="143.25" customHeight="1" x14ac:dyDescent="0.25">
      <c r="B21" s="5"/>
      <c r="C21" s="37" t="s">
        <v>12</v>
      </c>
      <c r="D21" s="38"/>
      <c r="E21" s="32" t="s">
        <v>10</v>
      </c>
      <c r="F21" s="33" t="s">
        <v>13</v>
      </c>
      <c r="G21" s="34"/>
      <c r="H21" s="34"/>
      <c r="I21" s="34"/>
      <c r="J21" s="34"/>
      <c r="K21" s="34"/>
      <c r="L21" s="34"/>
      <c r="M21" s="35"/>
      <c r="N21" s="36"/>
      <c r="O21" s="36"/>
      <c r="P21" s="10"/>
    </row>
    <row r="22" spans="2:22" ht="66" customHeight="1" thickBot="1" x14ac:dyDescent="0.3">
      <c r="B22" s="5"/>
      <c r="C22" s="6"/>
      <c r="D22" s="6"/>
      <c r="E22" s="6"/>
      <c r="F22" s="6"/>
      <c r="G22" s="39"/>
      <c r="H22" s="6"/>
      <c r="I22" s="6"/>
      <c r="J22" s="6"/>
      <c r="K22" s="6"/>
      <c r="L22" s="6"/>
      <c r="M22" s="6"/>
      <c r="N22" s="6"/>
      <c r="O22" s="6"/>
      <c r="P22" s="10"/>
    </row>
    <row r="23" spans="2:22" ht="81.75" customHeight="1" thickBot="1" x14ac:dyDescent="0.3">
      <c r="B23" s="5"/>
      <c r="C23" s="40" t="s">
        <v>14</v>
      </c>
      <c r="D23" s="41"/>
      <c r="E23" s="40" t="s">
        <v>15</v>
      </c>
      <c r="F23" s="41"/>
      <c r="G23" s="40" t="s">
        <v>16</v>
      </c>
      <c r="H23" s="41"/>
      <c r="I23" s="42" t="s">
        <v>17</v>
      </c>
      <c r="J23" s="43"/>
      <c r="K23" s="44" t="s">
        <v>18</v>
      </c>
      <c r="L23" s="43"/>
      <c r="M23" s="45" t="s">
        <v>19</v>
      </c>
      <c r="N23" s="43"/>
      <c r="O23" s="46" t="s">
        <v>20</v>
      </c>
      <c r="P23" s="10"/>
      <c r="Q23" s="47"/>
    </row>
    <row r="24" spans="2:22" ht="45.75" customHeight="1" x14ac:dyDescent="0.25">
      <c r="B24" s="5"/>
      <c r="C24" s="48"/>
      <c r="D24" s="49"/>
      <c r="E24" s="49"/>
      <c r="F24" s="49"/>
      <c r="G24" s="49"/>
      <c r="H24" s="49"/>
      <c r="I24" s="50"/>
      <c r="J24" s="49"/>
      <c r="K24" s="50"/>
      <c r="L24" s="49"/>
      <c r="M24" s="49"/>
      <c r="N24" s="49"/>
      <c r="O24" s="49"/>
      <c r="P24" s="10"/>
    </row>
    <row r="25" spans="2:22" ht="409.6" customHeight="1" x14ac:dyDescent="0.25">
      <c r="B25" s="5"/>
      <c r="C25" s="51" t="s">
        <v>21</v>
      </c>
      <c r="D25" s="52"/>
      <c r="E25" s="53" t="str">
        <f>+IF([1]Hoja1!$N$2&gt;=0.5,"Si","No")</f>
        <v>Si</v>
      </c>
      <c r="F25" s="54"/>
      <c r="G25" s="55">
        <f>+[1]Hoja1!N2</f>
        <v>0.54166666666666663</v>
      </c>
      <c r="H25" s="54"/>
      <c r="I25" s="56" t="s">
        <v>22</v>
      </c>
      <c r="J25" s="57"/>
      <c r="K25" s="58"/>
      <c r="L25" s="59"/>
      <c r="M25" s="60" t="s">
        <v>23</v>
      </c>
      <c r="N25" s="61"/>
      <c r="O25" s="62">
        <f>G25-K25</f>
        <v>0.54166666666666663</v>
      </c>
      <c r="P25" s="63"/>
      <c r="Q25" s="64"/>
      <c r="R25" s="64"/>
      <c r="S25" s="64"/>
      <c r="T25" s="64"/>
      <c r="U25" s="64"/>
      <c r="V25" s="64"/>
    </row>
    <row r="26" spans="2:22" ht="29.25" customHeight="1" x14ac:dyDescent="0.25">
      <c r="B26" s="5"/>
      <c r="C26" s="48"/>
      <c r="D26" s="65"/>
      <c r="E26" s="66"/>
      <c r="F26" s="49"/>
      <c r="G26" s="67"/>
      <c r="H26" s="49"/>
      <c r="I26" s="68"/>
      <c r="J26" s="49"/>
      <c r="K26" s="50"/>
      <c r="L26" s="49"/>
      <c r="M26" s="69"/>
      <c r="N26" s="69"/>
      <c r="O26" s="70"/>
      <c r="P26" s="10"/>
    </row>
    <row r="27" spans="2:22" ht="269.25" customHeight="1" x14ac:dyDescent="0.25">
      <c r="B27" s="5"/>
      <c r="C27" s="71" t="s">
        <v>24</v>
      </c>
      <c r="D27" s="52"/>
      <c r="E27" s="53" t="str">
        <f>+IF([1]Hoja1!$N$26&gt;=0.5,"Si","No")</f>
        <v>Si</v>
      </c>
      <c r="F27" s="49"/>
      <c r="G27" s="55">
        <f>+[1]Hoja1!N26</f>
        <v>0.5</v>
      </c>
      <c r="H27" s="49"/>
      <c r="I27" s="72" t="s">
        <v>25</v>
      </c>
      <c r="J27" s="49"/>
      <c r="K27" s="73"/>
      <c r="L27" s="74"/>
      <c r="M27" s="60" t="s">
        <v>26</v>
      </c>
      <c r="N27" s="61"/>
      <c r="O27" s="62">
        <f>G27-K27</f>
        <v>0.5</v>
      </c>
      <c r="P27" s="10"/>
    </row>
    <row r="28" spans="2:22" ht="35.25" customHeight="1" x14ac:dyDescent="0.25">
      <c r="B28" s="5"/>
      <c r="C28" s="48"/>
      <c r="D28" s="65"/>
      <c r="E28" s="66"/>
      <c r="F28" s="49"/>
      <c r="G28" s="67"/>
      <c r="H28" s="49"/>
      <c r="I28" s="68"/>
      <c r="J28" s="49"/>
      <c r="K28" s="50"/>
      <c r="L28" s="49"/>
      <c r="M28" s="69"/>
      <c r="N28" s="69"/>
      <c r="O28" s="70"/>
      <c r="P28" s="10"/>
    </row>
    <row r="29" spans="2:22" ht="222" customHeight="1" x14ac:dyDescent="0.25">
      <c r="B29" s="5"/>
      <c r="C29" s="75" t="s">
        <v>27</v>
      </c>
      <c r="D29" s="52"/>
      <c r="E29" s="53" t="str">
        <f>+IF([1]Hoja1!$N$43&gt;=0.5,"Si","No")</f>
        <v>Si</v>
      </c>
      <c r="F29" s="49"/>
      <c r="G29" s="55">
        <f>+[1]Hoja1!N43</f>
        <v>0.54166666666666663</v>
      </c>
      <c r="H29" s="49"/>
      <c r="I29" s="72" t="s">
        <v>28</v>
      </c>
      <c r="J29" s="49"/>
      <c r="K29" s="58"/>
      <c r="L29" s="74"/>
      <c r="M29" s="60" t="s">
        <v>26</v>
      </c>
      <c r="N29" s="61"/>
      <c r="O29" s="62">
        <f>G29-K29</f>
        <v>0.54166666666666663</v>
      </c>
      <c r="P29" s="10"/>
    </row>
    <row r="30" spans="2:22" ht="6.75" customHeight="1" x14ac:dyDescent="0.25">
      <c r="B30" s="5"/>
      <c r="C30" s="48"/>
      <c r="D30" s="65"/>
      <c r="E30" s="66"/>
      <c r="F30" s="49"/>
      <c r="G30" s="67"/>
      <c r="H30" s="49"/>
      <c r="I30" s="68"/>
      <c r="J30" s="49"/>
      <c r="K30" s="50"/>
      <c r="L30" s="49"/>
      <c r="M30" s="69"/>
      <c r="N30" s="69"/>
      <c r="O30" s="70"/>
      <c r="P30" s="10"/>
    </row>
    <row r="31" spans="2:22" ht="409.6" customHeight="1" x14ac:dyDescent="0.25">
      <c r="B31" s="5"/>
      <c r="C31" s="76" t="s">
        <v>29</v>
      </c>
      <c r="D31" s="52"/>
      <c r="E31" s="53" t="str">
        <f>+IF([1]Hoja1!$N$55&gt;=0.5,"Si","No")</f>
        <v>Si</v>
      </c>
      <c r="F31" s="49"/>
      <c r="G31" s="55">
        <f>+[1]Hoja1!N55</f>
        <v>0.5178571428571429</v>
      </c>
      <c r="H31" s="49"/>
      <c r="I31" s="72" t="s">
        <v>30</v>
      </c>
      <c r="J31" s="49"/>
      <c r="K31" s="73"/>
      <c r="L31" s="74"/>
      <c r="M31" s="60" t="s">
        <v>31</v>
      </c>
      <c r="N31" s="61"/>
      <c r="O31" s="62">
        <f>G31-K31</f>
        <v>0.5178571428571429</v>
      </c>
      <c r="P31" s="10"/>
    </row>
    <row r="32" spans="2:22" ht="66.75" customHeight="1" x14ac:dyDescent="0.25">
      <c r="B32" s="5"/>
      <c r="C32" s="48"/>
      <c r="D32" s="65"/>
      <c r="E32" s="66"/>
      <c r="F32" s="49"/>
      <c r="G32" s="67"/>
      <c r="H32" s="49"/>
      <c r="I32" s="68"/>
      <c r="J32" s="49"/>
      <c r="K32" s="50"/>
      <c r="L32" s="49"/>
      <c r="M32" s="69"/>
      <c r="N32" s="69"/>
      <c r="O32" s="70"/>
      <c r="P32" s="10"/>
    </row>
    <row r="33" spans="2:16" ht="312" customHeight="1" thickBot="1" x14ac:dyDescent="0.3">
      <c r="B33" s="5"/>
      <c r="C33" s="77" t="s">
        <v>32</v>
      </c>
      <c r="D33" s="52"/>
      <c r="E33" s="53" t="str">
        <f>+IF([1]Hoja1!$N$69&gt;=0.5,"Si","No")</f>
        <v>Si</v>
      </c>
      <c r="F33" s="49"/>
      <c r="G33" s="55">
        <f>+[1]Hoja1!N69</f>
        <v>0.6428571428571429</v>
      </c>
      <c r="H33" s="49"/>
      <c r="I33" s="78" t="s">
        <v>33</v>
      </c>
      <c r="J33" s="49"/>
      <c r="K33" s="73"/>
      <c r="L33" s="74"/>
      <c r="M33" s="60" t="s">
        <v>26</v>
      </c>
      <c r="N33" s="61"/>
      <c r="O33" s="62">
        <f>G33-K33</f>
        <v>0.6428571428571429</v>
      </c>
      <c r="P33" s="10"/>
    </row>
    <row r="34" spans="2:16" x14ac:dyDescent="0.25">
      <c r="B34" s="5"/>
      <c r="C34" s="79"/>
      <c r="D34" s="79"/>
      <c r="E34" s="29"/>
      <c r="F34" s="6"/>
      <c r="G34" s="6"/>
      <c r="H34" s="6"/>
      <c r="I34" s="6"/>
      <c r="J34" s="6"/>
      <c r="K34" s="6"/>
      <c r="L34" s="6"/>
      <c r="M34" s="80"/>
      <c r="N34" s="80"/>
      <c r="O34" s="80"/>
      <c r="P34" s="10"/>
    </row>
    <row r="35" spans="2:16" ht="18.75" x14ac:dyDescent="0.25">
      <c r="B35" s="5"/>
      <c r="C35" s="81"/>
      <c r="D35" s="79"/>
      <c r="E35" s="29"/>
      <c r="F35" s="6"/>
      <c r="G35" s="6"/>
      <c r="H35" s="6"/>
      <c r="I35" s="6"/>
      <c r="J35" s="6"/>
      <c r="K35" s="6"/>
      <c r="L35" s="6"/>
      <c r="M35" s="80"/>
      <c r="N35" s="80"/>
      <c r="O35" s="80"/>
      <c r="P35" s="10"/>
    </row>
    <row r="36" spans="2:16" ht="18.75" x14ac:dyDescent="0.3">
      <c r="B36" s="5"/>
      <c r="C36" s="82"/>
      <c r="D36" s="6"/>
      <c r="E36" s="6"/>
      <c r="F36" s="6"/>
      <c r="G36" s="6"/>
      <c r="H36" s="6"/>
      <c r="I36" s="6"/>
      <c r="J36" s="6"/>
      <c r="K36" s="6"/>
      <c r="L36" s="6"/>
      <c r="M36" s="6"/>
      <c r="N36" s="6"/>
      <c r="O36" s="6"/>
      <c r="P36" s="10"/>
    </row>
    <row r="37" spans="2:16" ht="18.75" thickBot="1" x14ac:dyDescent="0.3">
      <c r="B37" s="83"/>
      <c r="C37" s="84"/>
      <c r="D37" s="84"/>
      <c r="E37" s="84"/>
      <c r="F37" s="84"/>
      <c r="G37" s="84"/>
      <c r="H37" s="84"/>
      <c r="I37" s="84"/>
      <c r="J37" s="84"/>
      <c r="K37" s="84"/>
      <c r="L37" s="84"/>
      <c r="M37" s="84"/>
      <c r="N37" s="84"/>
      <c r="O37" s="84"/>
      <c r="P37" s="85"/>
    </row>
    <row r="38" spans="2:16" ht="18.75"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FC71CBF1-D4C2-4D46-8672-A08ED22C156F}">
            <xm:f>0</xm:f>
            <xm:f>'[INFORME SEMESTRAL DEL SISTEMA DE CONTROL INTERNO.xls]Analisis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6B27DE2F-CEF8-4D8F-A28C-9AC5E9C0E416}">
            <xm:f>0</xm:f>
            <xm:f>'[INFORME SEMESTRAL DEL SISTEMA DE CONTROL INTERNO.xls]Analisis de Resultados'!#REF!</xm:f>
            <x14:dxf>
              <fill>
                <patternFill>
                  <bgColor rgb="FFFF0000"/>
                </patternFill>
              </fill>
            </x14:dxf>
          </x14:cfRule>
          <xm:sqref>K25</xm:sqref>
        </x14:conditionalFormatting>
        <x14:conditionalFormatting xmlns:xm="http://schemas.microsoft.com/office/excel/2006/main">
          <x14:cfRule type="cellIs" priority="16" operator="between" id="{4F182654-FE37-439F-9DF6-ABDF579C414A}">
            <xm:f>0</xm:f>
            <xm:f>'[INFORME SEMESTRAL DEL SISTEMA DE CONTROL INTERNO.xls]Analisis de Resultados'!#REF!</xm:f>
            <x14:dxf>
              <fill>
                <patternFill>
                  <bgColor rgb="FFFF0000"/>
                </patternFill>
              </fill>
            </x14:dxf>
          </x14:cfRule>
          <xm:sqref>K27</xm:sqref>
        </x14:conditionalFormatting>
        <x14:conditionalFormatting xmlns:xm="http://schemas.microsoft.com/office/excel/2006/main">
          <x14:cfRule type="cellIs" priority="12" operator="between" id="{66A3F429-5F68-4ACE-BB72-9FAEABD67C3D}">
            <xm:f>0</xm:f>
            <xm:f>'[INFORME SEMESTRAL DEL SISTEMA DE CONTROL INTERNO.xls]Analisis de Resultados'!#REF!</xm:f>
            <x14:dxf>
              <fill>
                <patternFill>
                  <bgColor rgb="FFFF0000"/>
                </patternFill>
              </fill>
            </x14:dxf>
          </x14:cfRule>
          <xm:sqref>K29</xm:sqref>
        </x14:conditionalFormatting>
        <x14:conditionalFormatting xmlns:xm="http://schemas.microsoft.com/office/excel/2006/main">
          <x14:cfRule type="cellIs" priority="8" operator="between" id="{5F635DB8-934E-4CCA-A5E8-1AE27163F4D9}">
            <xm:f>0</xm:f>
            <xm:f>'[INFORME SEMESTRAL DEL SISTEMA DE CONTROL INTERNO.xls]Analisis de Resultados'!#REF!</xm:f>
            <x14:dxf>
              <fill>
                <patternFill>
                  <bgColor rgb="FFFF0000"/>
                </patternFill>
              </fill>
            </x14:dxf>
          </x14:cfRule>
          <xm:sqref>K31</xm:sqref>
        </x14:conditionalFormatting>
        <x14:conditionalFormatting xmlns:xm="http://schemas.microsoft.com/office/excel/2006/main">
          <x14:cfRule type="cellIs" priority="4" operator="between" id="{CB211E02-C149-4A4B-8910-779B3A3DFBD9}">
            <xm:f>0</xm:f>
            <xm:f>'[INFORME SEMESTRAL DEL SISTEMA DE CONTROL INTERNO.xls]Analisis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dcterms:created xsi:type="dcterms:W3CDTF">2020-07-30T22:57:17Z</dcterms:created>
  <dcterms:modified xsi:type="dcterms:W3CDTF">2020-07-30T22:58:20Z</dcterms:modified>
</cp:coreProperties>
</file>